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実教出版関係\練習問題\"/>
    </mc:Choice>
  </mc:AlternateContent>
  <xr:revisionPtr revIDLastSave="0" documentId="13_ncr:1_{A98C57AA-AB94-4C51-8A72-3E53F023E85C}" xr6:coauthVersionLast="46" xr6:coauthVersionMax="46" xr10:uidLastSave="{00000000-0000-0000-0000-000000000000}"/>
  <bookViews>
    <workbookView xWindow="-120" yWindow="-120" windowWidth="29040" windowHeight="15840" xr2:uid="{A508F30C-E572-4F68-9E95-7F28E150E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B23" i="1"/>
  <c r="F22" i="1"/>
  <c r="G22" i="1" s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G15" i="1"/>
  <c r="F15" i="1"/>
  <c r="G14" i="1"/>
  <c r="F14" i="1"/>
  <c r="F13" i="1"/>
  <c r="G13" i="1" s="1"/>
  <c r="G12" i="1"/>
  <c r="F12" i="1"/>
  <c r="G11" i="1"/>
  <c r="F11" i="1"/>
  <c r="G10" i="1"/>
  <c r="F10" i="1"/>
  <c r="F9" i="1"/>
  <c r="G9" i="1" s="1"/>
  <c r="G8" i="1"/>
  <c r="F8" i="1"/>
  <c r="G7" i="1"/>
  <c r="F7" i="1"/>
  <c r="G6" i="1"/>
  <c r="F6" i="1"/>
  <c r="F5" i="1"/>
  <c r="G5" i="1" s="1"/>
  <c r="G4" i="1"/>
  <c r="F4" i="1"/>
  <c r="G23" i="1" l="1"/>
  <c r="A27" i="1" s="1"/>
</calcChain>
</file>

<file path=xl/sharedStrings.xml><?xml version="1.0" encoding="utf-8"?>
<sst xmlns="http://schemas.openxmlformats.org/spreadsheetml/2006/main" count="54" uniqueCount="36">
  <si>
    <t>年齢階級</t>
    <rPh sb="0" eb="2">
      <t>ネンレイ</t>
    </rPh>
    <rPh sb="2" eb="4">
      <t>カイキュウ</t>
    </rPh>
    <phoneticPr fontId="3"/>
  </si>
  <si>
    <t>A市の年齢階級別人口</t>
    <rPh sb="1" eb="2">
      <t>シ</t>
    </rPh>
    <rPh sb="3" eb="5">
      <t>ネンレイ</t>
    </rPh>
    <rPh sb="5" eb="7">
      <t>カイキュウ</t>
    </rPh>
    <rPh sb="7" eb="8">
      <t>ベツ</t>
    </rPh>
    <rPh sb="8" eb="10">
      <t>ジンコウ</t>
    </rPh>
    <phoneticPr fontId="2"/>
  </si>
  <si>
    <t>A市の年齢階級別死亡数</t>
    <rPh sb="1" eb="2">
      <t>シ</t>
    </rPh>
    <rPh sb="3" eb="5">
      <t>ネンレイ</t>
    </rPh>
    <rPh sb="5" eb="7">
      <t>カイキュウ</t>
    </rPh>
    <rPh sb="7" eb="8">
      <t>ベツ</t>
    </rPh>
    <rPh sb="8" eb="11">
      <t>シボウスウ</t>
    </rPh>
    <phoneticPr fontId="2"/>
  </si>
  <si>
    <t>標準集団（C県）の人口</t>
    <rPh sb="0" eb="2">
      <t>ヒョウジュン</t>
    </rPh>
    <rPh sb="2" eb="4">
      <t>シュウダン</t>
    </rPh>
    <rPh sb="6" eb="7">
      <t>ケン</t>
    </rPh>
    <rPh sb="9" eb="11">
      <t>ジンコウ</t>
    </rPh>
    <phoneticPr fontId="2"/>
  </si>
  <si>
    <t>標準集団（C県）の年齢階級別
死亡数</t>
    <rPh sb="0" eb="2">
      <t>ヒョウジュン</t>
    </rPh>
    <rPh sb="2" eb="4">
      <t>シュウダン</t>
    </rPh>
    <rPh sb="6" eb="7">
      <t>ケン</t>
    </rPh>
    <rPh sb="9" eb="11">
      <t>ネンレイ</t>
    </rPh>
    <rPh sb="11" eb="13">
      <t>カイキュウ</t>
    </rPh>
    <rPh sb="13" eb="14">
      <t>ベツ</t>
    </rPh>
    <rPh sb="15" eb="18">
      <t>シボウスウ</t>
    </rPh>
    <phoneticPr fontId="3"/>
  </si>
  <si>
    <t>標準集団（C県）の年齢階級別
死亡率</t>
    <rPh sb="0" eb="2">
      <t>ヒョウジュン</t>
    </rPh>
    <rPh sb="2" eb="4">
      <t>シュウダン</t>
    </rPh>
    <rPh sb="6" eb="7">
      <t>ケン</t>
    </rPh>
    <rPh sb="9" eb="11">
      <t>ネンレイ</t>
    </rPh>
    <rPh sb="11" eb="13">
      <t>カイキュウ</t>
    </rPh>
    <rPh sb="13" eb="14">
      <t>ベツ</t>
    </rPh>
    <rPh sb="15" eb="18">
      <t>シボウリツ</t>
    </rPh>
    <phoneticPr fontId="3"/>
  </si>
  <si>
    <t>期待死亡数</t>
    <rPh sb="0" eb="2">
      <t>キタイ</t>
    </rPh>
    <rPh sb="2" eb="5">
      <t>シボウスウ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</si>
  <si>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</si>
  <si>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</si>
  <si>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</si>
  <si>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</si>
  <si>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④÷③＝⑤</t>
    <phoneticPr fontId="2"/>
  </si>
  <si>
    <t>①×⑤</t>
    <phoneticPr fontId="2"/>
  </si>
  <si>
    <t>0～4</t>
    <phoneticPr fontId="3"/>
  </si>
  <si>
    <t>*</t>
    <phoneticPr fontId="2"/>
  </si>
  <si>
    <t>5～9</t>
    <phoneticPr fontId="3"/>
  </si>
  <si>
    <t>10～14</t>
    <phoneticPr fontId="3"/>
  </si>
  <si>
    <t>15～19</t>
    <phoneticPr fontId="6"/>
  </si>
  <si>
    <t>20～24</t>
    <phoneticPr fontId="6"/>
  </si>
  <si>
    <t>25～29</t>
    <phoneticPr fontId="6"/>
  </si>
  <si>
    <t>30～34</t>
    <phoneticPr fontId="6"/>
  </si>
  <si>
    <t>35～39</t>
    <phoneticPr fontId="6"/>
  </si>
  <si>
    <t xml:space="preserve">40～44 </t>
    <phoneticPr fontId="6"/>
  </si>
  <si>
    <t>45～49</t>
    <phoneticPr fontId="6"/>
  </si>
  <si>
    <t>50～54</t>
    <phoneticPr fontId="6"/>
  </si>
  <si>
    <t>55～59</t>
    <phoneticPr fontId="6"/>
  </si>
  <si>
    <t>60～64</t>
    <phoneticPr fontId="6"/>
  </si>
  <si>
    <t>65～69</t>
    <phoneticPr fontId="6"/>
  </si>
  <si>
    <t>70～74</t>
    <phoneticPr fontId="6"/>
  </si>
  <si>
    <t>75～79</t>
    <phoneticPr fontId="6"/>
  </si>
  <si>
    <t>80～84</t>
    <phoneticPr fontId="6"/>
  </si>
  <si>
    <t>85～89</t>
    <phoneticPr fontId="6"/>
  </si>
  <si>
    <t>90～</t>
    <phoneticPr fontId="3"/>
  </si>
  <si>
    <t>計</t>
    <rPh sb="0" eb="1">
      <t>ケイ</t>
    </rPh>
    <phoneticPr fontId="3"/>
  </si>
  <si>
    <t>標準化死亡比</t>
    <rPh sb="0" eb="3">
      <t>ヒョウジュンカ</t>
    </rPh>
    <rPh sb="3" eb="5">
      <t>シボウ</t>
    </rPh>
    <rPh sb="5" eb="6">
      <t>ヒ</t>
    </rPh>
    <phoneticPr fontId="2"/>
  </si>
  <si>
    <t>A市の標準化死亡比の計算例</t>
    <rPh sb="1" eb="2">
      <t>シ</t>
    </rPh>
    <rPh sb="3" eb="9">
      <t>ヒョウジュンカシボウヒ</t>
    </rPh>
    <rPh sb="10" eb="12">
      <t>ケイサン</t>
    </rPh>
    <rPh sb="12" eb="1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</si>
</sst>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3" formatCode="#,##0_ "/>
    <numFmt numFmtId="184" formatCode="0.0000"/>
    <numFmt numFmtId="186" formatCode="#,##0.0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2" fontId="0" fillId="0" borderId="0" xfId="0" applyNumberFormat="1">
      <alignment vertical="center"/>
    </xf>
    <xf numFmtId="49" fontId="5" fillId="0" borderId="0" xfId="2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3" fontId="8" fillId="0" borderId="1" xfId="0" applyNumberFormat="1" applyFont="1" applyBorder="1">
      <alignment vertical="center"/>
    </xf>
    <xf numFmtId="3" fontId="7" fillId="0" borderId="1" xfId="0" applyNumberFormat="1" applyFont="1" applyBorder="1" applyAlignment="1">
      <alignment horizontal="center" vertical="center"/>
    </xf>
    <xf numFmtId="183" fontId="9" fillId="0" borderId="1" xfId="1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8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186" fontId="8" fillId="0" borderId="1" xfId="0" applyNumberFormat="1" applyFont="1" applyBorder="1" applyAlignment="1">
      <alignment horizontal="center" vertical="center"/>
    </xf>
    <xf numFmtId="38" fontId="10" fillId="0" borderId="1" xfId="1" quotePrefix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</cellXfs>
  <cellStyles count="3">
    <cellStyle name="桁区切り" xfId="1" builtinId="6"/>
    <cellStyle name="標準" xfId="0" builtinId="0"/>
    <cellStyle name="標準_JB16" xfId="2" xr:uid="{1860B362-183B-42EB-A9AC-355710EEE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DED7-26AE-43B7-B0E6-4A53775947D2}">
  <dimension ref="A1:I27"/>
  <sheetViews>
    <sheetView tabSelected="1" workbookViewId="0"/>
  </sheetViews>
  <sheetFormatPr defaultRowHeight="18.75" x14ac:dyDescent="0.4"/>
  <cols>
    <col min="2" max="3" width="14.75" customWidth="1"/>
    <col min="4" max="4" width="15.875" customWidth="1"/>
    <col min="5" max="7" width="14.75" customWidth="1"/>
  </cols>
  <sheetData>
    <row r="1" spans="1:7" x14ac:dyDescent="0.4">
      <c r="A1" t="s">
        <v>35</v>
      </c>
    </row>
    <row r="2" spans="1:7" ht="49.5" x14ac:dyDescent="0.35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6" t="s">
        <v>6</v>
      </c>
    </row>
    <row r="3" spans="1:7" x14ac:dyDescent="0.4">
      <c r="A3" s="3"/>
      <c r="B3" s="6" t="s">
        <v>7</v>
      </c>
      <c r="C3" s="18" t="s">
        <v>8</v>
      </c>
      <c r="D3" s="6" t="s">
        <v>9</v>
      </c>
      <c r="E3" s="6" t="s">
        <v>10</v>
      </c>
      <c r="F3" s="6" t="s">
        <v>11</v>
      </c>
      <c r="G3" s="6" t="s">
        <v>12</v>
      </c>
    </row>
    <row r="4" spans="1:7" x14ac:dyDescent="0.4">
      <c r="A4" s="7" t="s">
        <v>13</v>
      </c>
      <c r="B4" s="8">
        <v>2598</v>
      </c>
      <c r="C4" s="9" t="s">
        <v>14</v>
      </c>
      <c r="D4" s="10">
        <v>72420</v>
      </c>
      <c r="E4" s="11">
        <v>31</v>
      </c>
      <c r="F4" s="12">
        <f>E4/D4</f>
        <v>4.2805854736260699E-4</v>
      </c>
      <c r="G4" s="13">
        <f>B4*F4</f>
        <v>1.112096106048053</v>
      </c>
    </row>
    <row r="5" spans="1:7" x14ac:dyDescent="0.4">
      <c r="A5" s="7" t="s">
        <v>15</v>
      </c>
      <c r="B5" s="8">
        <v>2942</v>
      </c>
      <c r="C5" s="9" t="s">
        <v>14</v>
      </c>
      <c r="D5" s="10">
        <v>83158</v>
      </c>
      <c r="E5" s="11">
        <v>10</v>
      </c>
      <c r="F5" s="12">
        <f t="shared" ref="F5:F22" si="0">E5/D5</f>
        <v>1.2025301233795907E-4</v>
      </c>
      <c r="G5" s="13">
        <f t="shared" ref="G5:G21" si="1">B5*F5</f>
        <v>0.35378436229827559</v>
      </c>
    </row>
    <row r="6" spans="1:7" x14ac:dyDescent="0.4">
      <c r="A6" s="7" t="s">
        <v>16</v>
      </c>
      <c r="B6" s="8">
        <v>3355</v>
      </c>
      <c r="C6" s="9" t="s">
        <v>14</v>
      </c>
      <c r="D6" s="10">
        <v>90648</v>
      </c>
      <c r="E6" s="11">
        <v>7</v>
      </c>
      <c r="F6" s="12">
        <f t="shared" si="0"/>
        <v>7.7221780954902483E-5</v>
      </c>
      <c r="G6" s="13">
        <f t="shared" si="1"/>
        <v>0.25907907510369782</v>
      </c>
    </row>
    <row r="7" spans="1:7" x14ac:dyDescent="0.4">
      <c r="A7" s="14" t="s">
        <v>17</v>
      </c>
      <c r="B7" s="8">
        <v>3863</v>
      </c>
      <c r="C7" s="9" t="s">
        <v>14</v>
      </c>
      <c r="D7" s="10">
        <v>97875</v>
      </c>
      <c r="E7" s="11">
        <v>14</v>
      </c>
      <c r="F7" s="12">
        <f t="shared" si="0"/>
        <v>1.4303959131545339E-4</v>
      </c>
      <c r="G7" s="13">
        <f t="shared" si="1"/>
        <v>0.55256194125159641</v>
      </c>
    </row>
    <row r="8" spans="1:7" x14ac:dyDescent="0.4">
      <c r="A8" s="14" t="s">
        <v>18</v>
      </c>
      <c r="B8" s="8">
        <v>3638</v>
      </c>
      <c r="C8" s="9" t="s">
        <v>14</v>
      </c>
      <c r="D8" s="10">
        <v>85186</v>
      </c>
      <c r="E8" s="11">
        <v>42</v>
      </c>
      <c r="F8" s="12">
        <f t="shared" si="0"/>
        <v>4.9303876223792643E-4</v>
      </c>
      <c r="G8" s="13">
        <f t="shared" si="1"/>
        <v>1.7936750170215763</v>
      </c>
    </row>
    <row r="9" spans="1:7" x14ac:dyDescent="0.4">
      <c r="A9" s="14" t="s">
        <v>19</v>
      </c>
      <c r="B9" s="8">
        <v>3638</v>
      </c>
      <c r="C9" s="9" t="s">
        <v>14</v>
      </c>
      <c r="D9" s="10">
        <v>89486</v>
      </c>
      <c r="E9" s="11">
        <v>41</v>
      </c>
      <c r="F9" s="12">
        <f t="shared" si="0"/>
        <v>4.5817222805802024E-4</v>
      </c>
      <c r="G9" s="13">
        <f t="shared" si="1"/>
        <v>1.6668305656750777</v>
      </c>
    </row>
    <row r="10" spans="1:7" x14ac:dyDescent="0.4">
      <c r="A10" s="14" t="s">
        <v>20</v>
      </c>
      <c r="B10" s="8">
        <v>3979</v>
      </c>
      <c r="C10" s="9" t="s">
        <v>14</v>
      </c>
      <c r="D10" s="10">
        <v>102202</v>
      </c>
      <c r="E10" s="11">
        <v>51</v>
      </c>
      <c r="F10" s="12">
        <f t="shared" si="0"/>
        <v>4.9901176102228918E-4</v>
      </c>
      <c r="G10" s="13">
        <f t="shared" si="1"/>
        <v>1.9855677971076886</v>
      </c>
    </row>
    <row r="11" spans="1:7" x14ac:dyDescent="0.4">
      <c r="A11" s="14" t="s">
        <v>21</v>
      </c>
      <c r="B11" s="8">
        <v>4634</v>
      </c>
      <c r="C11" s="9" t="s">
        <v>14</v>
      </c>
      <c r="D11" s="10">
        <v>119983</v>
      </c>
      <c r="E11" s="11">
        <v>72</v>
      </c>
      <c r="F11" s="12">
        <f t="shared" si="0"/>
        <v>6.0008501204337279E-4</v>
      </c>
      <c r="G11" s="13">
        <f t="shared" si="1"/>
        <v>2.7807939458089894</v>
      </c>
    </row>
    <row r="12" spans="1:7" x14ac:dyDescent="0.4">
      <c r="A12" s="14" t="s">
        <v>22</v>
      </c>
      <c r="B12" s="8">
        <v>5264</v>
      </c>
      <c r="C12" s="9" t="s">
        <v>14</v>
      </c>
      <c r="D12" s="10">
        <v>148484</v>
      </c>
      <c r="E12" s="11">
        <v>166</v>
      </c>
      <c r="F12" s="12">
        <f t="shared" si="0"/>
        <v>1.1179655720481667E-3</v>
      </c>
      <c r="G12" s="13">
        <f t="shared" si="1"/>
        <v>5.8849707712615498</v>
      </c>
    </row>
    <row r="13" spans="1:7" x14ac:dyDescent="0.4">
      <c r="A13" s="14" t="s">
        <v>23</v>
      </c>
      <c r="B13" s="8">
        <v>4956</v>
      </c>
      <c r="C13" s="9" t="s">
        <v>14</v>
      </c>
      <c r="D13" s="10">
        <v>141081</v>
      </c>
      <c r="E13" s="11">
        <v>218</v>
      </c>
      <c r="F13" s="12">
        <f t="shared" si="0"/>
        <v>1.5452116160220015E-3</v>
      </c>
      <c r="G13" s="13">
        <f t="shared" si="1"/>
        <v>7.6580687690050393</v>
      </c>
    </row>
    <row r="14" spans="1:7" x14ac:dyDescent="0.4">
      <c r="A14" s="14" t="s">
        <v>24</v>
      </c>
      <c r="B14" s="8">
        <v>4956</v>
      </c>
      <c r="C14" s="9" t="s">
        <v>14</v>
      </c>
      <c r="D14" s="10">
        <v>117978</v>
      </c>
      <c r="E14" s="11">
        <v>270</v>
      </c>
      <c r="F14" s="12">
        <f t="shared" si="0"/>
        <v>2.2885622743223314E-3</v>
      </c>
      <c r="G14" s="13">
        <f t="shared" si="1"/>
        <v>11.342114631541474</v>
      </c>
    </row>
    <row r="15" spans="1:7" x14ac:dyDescent="0.4">
      <c r="A15" s="14" t="s">
        <v>25</v>
      </c>
      <c r="B15" s="8">
        <v>5201</v>
      </c>
      <c r="C15" s="9" t="s">
        <v>14</v>
      </c>
      <c r="D15" s="10">
        <v>116462</v>
      </c>
      <c r="E15" s="11">
        <v>428</v>
      </c>
      <c r="F15" s="12">
        <f t="shared" si="0"/>
        <v>3.675018460957222E-3</v>
      </c>
      <c r="G15" s="13">
        <f t="shared" si="1"/>
        <v>19.113771015438513</v>
      </c>
    </row>
    <row r="16" spans="1:7" x14ac:dyDescent="0.4">
      <c r="A16" s="14" t="s">
        <v>26</v>
      </c>
      <c r="B16" s="8">
        <v>6522</v>
      </c>
      <c r="C16" s="9" t="s">
        <v>14</v>
      </c>
      <c r="D16" s="10">
        <v>133101</v>
      </c>
      <c r="E16" s="11">
        <v>772</v>
      </c>
      <c r="F16" s="12">
        <f t="shared" si="0"/>
        <v>5.8001066859001815E-3</v>
      </c>
      <c r="G16" s="13">
        <f t="shared" si="1"/>
        <v>37.82829580544098</v>
      </c>
    </row>
    <row r="17" spans="1:9" x14ac:dyDescent="0.4">
      <c r="A17" s="14" t="s">
        <v>27</v>
      </c>
      <c r="B17" s="8">
        <v>7260</v>
      </c>
      <c r="C17" s="9" t="s">
        <v>14</v>
      </c>
      <c r="D17" s="10">
        <v>165036</v>
      </c>
      <c r="E17" s="11">
        <v>1582</v>
      </c>
      <c r="F17" s="12">
        <f t="shared" si="0"/>
        <v>9.5857873433675082E-3</v>
      </c>
      <c r="G17" s="13">
        <f t="shared" si="1"/>
        <v>69.592816112848112</v>
      </c>
    </row>
    <row r="18" spans="1:9" x14ac:dyDescent="0.4">
      <c r="A18" s="14" t="s">
        <v>28</v>
      </c>
      <c r="B18" s="8">
        <v>5096</v>
      </c>
      <c r="C18" s="9" t="s">
        <v>14</v>
      </c>
      <c r="D18" s="10">
        <v>120056</v>
      </c>
      <c r="E18" s="11">
        <v>1778</v>
      </c>
      <c r="F18" s="12">
        <f t="shared" si="0"/>
        <v>1.4809755447457853E-2</v>
      </c>
      <c r="G18" s="13">
        <f t="shared" si="1"/>
        <v>75.470513760245211</v>
      </c>
    </row>
    <row r="19" spans="1:9" x14ac:dyDescent="0.4">
      <c r="A19" s="14" t="s">
        <v>29</v>
      </c>
      <c r="B19" s="8">
        <v>4594</v>
      </c>
      <c r="C19" s="9" t="s">
        <v>14</v>
      </c>
      <c r="D19" s="10">
        <v>100092</v>
      </c>
      <c r="E19" s="11">
        <v>2509</v>
      </c>
      <c r="F19" s="12">
        <f t="shared" si="0"/>
        <v>2.5066938416656675E-2</v>
      </c>
      <c r="G19" s="13">
        <f t="shared" si="1"/>
        <v>115.15751508612077</v>
      </c>
    </row>
    <row r="20" spans="1:9" x14ac:dyDescent="0.4">
      <c r="A20" s="14" t="s">
        <v>30</v>
      </c>
      <c r="B20" s="8">
        <v>3734</v>
      </c>
      <c r="C20" s="9" t="s">
        <v>14</v>
      </c>
      <c r="D20" s="10">
        <v>79507</v>
      </c>
      <c r="E20" s="11">
        <v>3728</v>
      </c>
      <c r="F20" s="12">
        <f t="shared" si="0"/>
        <v>4.6888953173934371E-2</v>
      </c>
      <c r="G20" s="13">
        <f t="shared" si="1"/>
        <v>175.08335115147094</v>
      </c>
    </row>
    <row r="21" spans="1:9" x14ac:dyDescent="0.4">
      <c r="A21" s="14" t="s">
        <v>31</v>
      </c>
      <c r="B21" s="8">
        <v>2620</v>
      </c>
      <c r="C21" s="9" t="s">
        <v>14</v>
      </c>
      <c r="D21" s="10">
        <v>54553</v>
      </c>
      <c r="E21" s="11">
        <v>4563</v>
      </c>
      <c r="F21" s="12">
        <f t="shared" si="0"/>
        <v>8.3643429325609961E-2</v>
      </c>
      <c r="G21" s="13">
        <f t="shared" si="1"/>
        <v>219.14578483309811</v>
      </c>
    </row>
    <row r="22" spans="1:9" x14ac:dyDescent="0.4">
      <c r="A22" s="14" t="s">
        <v>32</v>
      </c>
      <c r="B22" s="8">
        <v>1671</v>
      </c>
      <c r="C22" s="9" t="s">
        <v>14</v>
      </c>
      <c r="D22" s="10">
        <v>32854</v>
      </c>
      <c r="E22" s="11">
        <v>5843</v>
      </c>
      <c r="F22" s="12">
        <f t="shared" si="0"/>
        <v>0.17784744627747001</v>
      </c>
      <c r="G22" s="13">
        <f>B22*F22</f>
        <v>297.18308272965237</v>
      </c>
    </row>
    <row r="23" spans="1:9" x14ac:dyDescent="0.4">
      <c r="A23" s="14" t="s">
        <v>33</v>
      </c>
      <c r="B23" s="15">
        <f>SUM(B4:B22)</f>
        <v>80521</v>
      </c>
      <c r="C23" s="15">
        <v>1045</v>
      </c>
      <c r="D23" s="15">
        <f>SUM(D4:D22)</f>
        <v>1950162</v>
      </c>
      <c r="E23" s="17">
        <f>SUM(E4:E22)</f>
        <v>22125</v>
      </c>
      <c r="F23" s="13"/>
      <c r="G23" s="16">
        <f>SUM(G4:G22)</f>
        <v>1043.9646734764381</v>
      </c>
      <c r="I23" s="1"/>
    </row>
    <row r="26" spans="1:9" x14ac:dyDescent="0.4">
      <c r="A26" s="2" t="s">
        <v>34</v>
      </c>
    </row>
    <row r="27" spans="1:9" x14ac:dyDescent="0.4">
      <c r="A27">
        <f>C23/G23*100</f>
        <v>100.09917256300582</v>
      </c>
    </row>
  </sheetData>
  <mergeCells count="1">
    <mergeCell ref="A2:A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宮崎有紀子</dc:creator>
  <cp:lastModifiedBy>宮崎有紀子</cp:lastModifiedBy>
  <dcterms:created xsi:type="dcterms:W3CDTF">2021-03-04T06:40:43Z</dcterms:created>
  <dcterms:modified xsi:type="dcterms:W3CDTF">2021-03-04T06:44:52Z</dcterms:modified>
</cp:coreProperties>
</file>